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S\00FundInvoice\Web\Web Content\Loan Versus Invoice Finance\"/>
    </mc:Choice>
  </mc:AlternateContent>
  <xr:revisionPtr revIDLastSave="0" documentId="13_ncr:1_{A1B27CB4-2809-4FDD-9D06-D5B318F1D76C}" xr6:coauthVersionLast="47" xr6:coauthVersionMax="47" xr10:uidLastSave="{00000000-0000-0000-0000-000000000000}"/>
  <bookViews>
    <workbookView xWindow="-120" yWindow="-120" windowWidth="29040" windowHeight="15720" xr2:uid="{661D2BBE-447D-48A3-9186-1A795A9EA7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P19" i="1"/>
  <c r="I4" i="1"/>
  <c r="E19" i="1" s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B15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B14" i="1"/>
  <c r="B13" i="1"/>
  <c r="B16" i="1" s="1"/>
  <c r="B11" i="1"/>
  <c r="C8" i="1" s="1"/>
  <c r="C11" i="1" s="1"/>
  <c r="D8" i="1" s="1"/>
  <c r="D11" i="1" s="1"/>
  <c r="E8" i="1" s="1"/>
  <c r="E11" i="1" s="1"/>
  <c r="F8" i="1" s="1"/>
  <c r="F11" i="1" s="1"/>
  <c r="G8" i="1" s="1"/>
  <c r="G11" i="1" s="1"/>
  <c r="H8" i="1" s="1"/>
  <c r="H11" i="1" s="1"/>
  <c r="I8" i="1" s="1"/>
  <c r="I11" i="1" s="1"/>
  <c r="J8" i="1" s="1"/>
  <c r="J11" i="1" s="1"/>
  <c r="K8" i="1" s="1"/>
  <c r="K11" i="1" s="1"/>
  <c r="L8" i="1" s="1"/>
  <c r="L11" i="1" s="1"/>
  <c r="M8" i="1" s="1"/>
  <c r="M11" i="1" s="1"/>
  <c r="N8" i="1" s="1"/>
  <c r="N11" i="1" s="1"/>
  <c r="O8" i="1" s="1"/>
  <c r="O11" i="1" s="1"/>
  <c r="P8" i="1" s="1"/>
  <c r="P11" i="1" s="1"/>
  <c r="Q8" i="1" s="1"/>
  <c r="Q11" i="1" s="1"/>
  <c r="R8" i="1" s="1"/>
  <c r="R11" i="1" s="1"/>
  <c r="S8" i="1" s="1"/>
  <c r="S11" i="1" s="1"/>
  <c r="T8" i="1" s="1"/>
  <c r="T11" i="1" s="1"/>
  <c r="U8" i="1" s="1"/>
  <c r="U11" i="1" s="1"/>
  <c r="V8" i="1" s="1"/>
  <c r="V11" i="1" s="1"/>
  <c r="W8" i="1" s="1"/>
  <c r="W11" i="1" s="1"/>
  <c r="X8" i="1" s="1"/>
  <c r="X11" i="1" s="1"/>
  <c r="Y8" i="1" s="1"/>
  <c r="Y11" i="1" s="1"/>
  <c r="Z8" i="1" s="1"/>
  <c r="Z11" i="1" s="1"/>
  <c r="AA8" i="1" s="1"/>
  <c r="AA11" i="1" s="1"/>
  <c r="AB8" i="1" s="1"/>
  <c r="AB11" i="1" s="1"/>
  <c r="AC8" i="1" s="1"/>
  <c r="AC11" i="1" s="1"/>
  <c r="AD8" i="1" s="1"/>
  <c r="AD11" i="1" s="1"/>
  <c r="AE8" i="1" s="1"/>
  <c r="AE11" i="1" s="1"/>
  <c r="AF8" i="1" s="1"/>
  <c r="AF11" i="1" s="1"/>
  <c r="AG8" i="1" s="1"/>
  <c r="AG11" i="1" s="1"/>
  <c r="AH8" i="1" s="1"/>
  <c r="AH11" i="1" s="1"/>
  <c r="AI8" i="1" s="1"/>
  <c r="AI11" i="1" s="1"/>
  <c r="AJ8" i="1" s="1"/>
  <c r="AJ11" i="1" s="1"/>
  <c r="AK8" i="1" s="1"/>
  <c r="AK11" i="1" s="1"/>
  <c r="C13" i="1" l="1"/>
  <c r="C16" i="1" s="1"/>
  <c r="O19" i="1"/>
  <c r="F19" i="1"/>
  <c r="AB19" i="1"/>
  <c r="D19" i="1"/>
  <c r="AA19" i="1"/>
  <c r="C19" i="1"/>
  <c r="B19" i="1"/>
  <c r="B21" i="1" s="1"/>
  <c r="Z19" i="1"/>
  <c r="N19" i="1"/>
  <c r="AK19" i="1"/>
  <c r="Y19" i="1"/>
  <c r="M19" i="1"/>
  <c r="AJ19" i="1"/>
  <c r="X19" i="1"/>
  <c r="L19" i="1"/>
  <c r="AI19" i="1"/>
  <c r="W19" i="1"/>
  <c r="K19" i="1"/>
  <c r="AH19" i="1"/>
  <c r="V19" i="1"/>
  <c r="J19" i="1"/>
  <c r="AG19" i="1"/>
  <c r="U19" i="1"/>
  <c r="I19" i="1"/>
  <c r="AF19" i="1"/>
  <c r="T19" i="1"/>
  <c r="H19" i="1"/>
  <c r="AE19" i="1"/>
  <c r="S19" i="1"/>
  <c r="G19" i="1"/>
  <c r="AD19" i="1"/>
  <c r="R19" i="1"/>
  <c r="AC19" i="1"/>
  <c r="Q19" i="1"/>
  <c r="C18" i="1" l="1"/>
  <c r="C21" i="1" s="1"/>
  <c r="D18" i="1" s="1"/>
  <c r="D21" i="1" s="1"/>
  <c r="E18" i="1" s="1"/>
  <c r="E21" i="1" s="1"/>
  <c r="F18" i="1" s="1"/>
  <c r="F21" i="1" s="1"/>
  <c r="G18" i="1" s="1"/>
  <c r="G21" i="1" s="1"/>
  <c r="H18" i="1" s="1"/>
  <c r="H21" i="1" s="1"/>
  <c r="I18" i="1" s="1"/>
  <c r="I21" i="1" s="1"/>
  <c r="J18" i="1" s="1"/>
  <c r="J21" i="1" s="1"/>
  <c r="K18" i="1" s="1"/>
  <c r="K21" i="1" s="1"/>
  <c r="L18" i="1" s="1"/>
  <c r="L21" i="1" s="1"/>
  <c r="M18" i="1" s="1"/>
  <c r="M21" i="1" s="1"/>
  <c r="N18" i="1" s="1"/>
  <c r="N21" i="1" s="1"/>
  <c r="O18" i="1" s="1"/>
  <c r="O21" i="1" s="1"/>
  <c r="P18" i="1" s="1"/>
  <c r="P21" i="1" s="1"/>
  <c r="Q18" i="1" s="1"/>
  <c r="Q21" i="1" s="1"/>
  <c r="R18" i="1" s="1"/>
  <c r="R21" i="1" s="1"/>
  <c r="S18" i="1" s="1"/>
  <c r="S21" i="1" s="1"/>
  <c r="T18" i="1" s="1"/>
  <c r="T21" i="1" s="1"/>
  <c r="U18" i="1" s="1"/>
  <c r="U21" i="1" s="1"/>
  <c r="V18" i="1" s="1"/>
  <c r="V21" i="1" s="1"/>
  <c r="W18" i="1" s="1"/>
  <c r="W21" i="1" s="1"/>
  <c r="X18" i="1" s="1"/>
  <c r="X21" i="1" s="1"/>
  <c r="Y18" i="1" s="1"/>
  <c r="Y21" i="1" s="1"/>
  <c r="Z18" i="1" s="1"/>
  <c r="Z21" i="1" s="1"/>
  <c r="AA18" i="1" s="1"/>
  <c r="AA21" i="1" s="1"/>
  <c r="AB18" i="1" s="1"/>
  <c r="AB21" i="1" s="1"/>
  <c r="AC18" i="1" s="1"/>
  <c r="AC21" i="1" s="1"/>
  <c r="AD18" i="1" s="1"/>
  <c r="AD21" i="1" s="1"/>
  <c r="AE18" i="1" s="1"/>
  <c r="AE21" i="1" s="1"/>
  <c r="AF18" i="1" s="1"/>
  <c r="AF21" i="1" s="1"/>
  <c r="AG18" i="1" s="1"/>
  <c r="AG21" i="1" s="1"/>
  <c r="AH18" i="1" s="1"/>
  <c r="AH21" i="1" s="1"/>
  <c r="AI18" i="1" s="1"/>
  <c r="AI21" i="1" s="1"/>
  <c r="AJ18" i="1" s="1"/>
  <c r="AJ21" i="1" s="1"/>
  <c r="AK18" i="1" s="1"/>
  <c r="AK21" i="1" s="1"/>
  <c r="B23" i="1"/>
  <c r="D13" i="1"/>
  <c r="D16" i="1" s="1"/>
  <c r="C23" i="1"/>
  <c r="E13" i="1" l="1"/>
  <c r="E16" i="1" s="1"/>
  <c r="D23" i="1"/>
  <c r="F13" i="1" l="1"/>
  <c r="F16" i="1" s="1"/>
  <c r="E23" i="1"/>
  <c r="F23" i="1" l="1"/>
  <c r="G13" i="1"/>
  <c r="G16" i="1" s="1"/>
  <c r="H13" i="1" l="1"/>
  <c r="H16" i="1" s="1"/>
  <c r="G23" i="1"/>
  <c r="I13" i="1" l="1"/>
  <c r="I16" i="1" s="1"/>
  <c r="H23" i="1"/>
  <c r="J13" i="1" l="1"/>
  <c r="J16" i="1" s="1"/>
  <c r="I23" i="1"/>
  <c r="K13" i="1" l="1"/>
  <c r="K16" i="1" s="1"/>
  <c r="J23" i="1"/>
  <c r="L13" i="1" l="1"/>
  <c r="L16" i="1" s="1"/>
  <c r="K23" i="1"/>
  <c r="M13" i="1" l="1"/>
  <c r="M16" i="1" s="1"/>
  <c r="L23" i="1"/>
  <c r="N13" i="1" l="1"/>
  <c r="N16" i="1" s="1"/>
  <c r="M23" i="1"/>
  <c r="O13" i="1" l="1"/>
  <c r="O16" i="1" s="1"/>
  <c r="N23" i="1"/>
  <c r="P13" i="1" l="1"/>
  <c r="P16" i="1" s="1"/>
  <c r="O23" i="1"/>
  <c r="Q13" i="1" l="1"/>
  <c r="Q16" i="1" s="1"/>
  <c r="P23" i="1"/>
  <c r="R13" i="1" l="1"/>
  <c r="R16" i="1" s="1"/>
  <c r="Q23" i="1"/>
  <c r="S13" i="1" l="1"/>
  <c r="S16" i="1" s="1"/>
  <c r="R23" i="1"/>
  <c r="T13" i="1" l="1"/>
  <c r="T16" i="1" s="1"/>
  <c r="S23" i="1"/>
  <c r="U13" i="1" l="1"/>
  <c r="U16" i="1" s="1"/>
  <c r="T23" i="1"/>
  <c r="V13" i="1" l="1"/>
  <c r="V16" i="1" s="1"/>
  <c r="U23" i="1"/>
  <c r="W13" i="1" l="1"/>
  <c r="W16" i="1" s="1"/>
  <c r="V23" i="1"/>
  <c r="X13" i="1" l="1"/>
  <c r="X16" i="1" s="1"/>
  <c r="W23" i="1"/>
  <c r="Y13" i="1" l="1"/>
  <c r="Y16" i="1" s="1"/>
  <c r="X23" i="1"/>
  <c r="Z13" i="1" l="1"/>
  <c r="Z16" i="1" s="1"/>
  <c r="Y23" i="1"/>
  <c r="AA13" i="1" l="1"/>
  <c r="AA16" i="1" s="1"/>
  <c r="Z23" i="1"/>
  <c r="AB13" i="1" l="1"/>
  <c r="AB16" i="1" s="1"/>
  <c r="AA23" i="1"/>
  <c r="AC13" i="1" l="1"/>
  <c r="AC16" i="1" s="1"/>
  <c r="AB23" i="1"/>
  <c r="AD13" i="1" l="1"/>
  <c r="AD16" i="1" s="1"/>
  <c r="AC23" i="1"/>
  <c r="AE13" i="1" l="1"/>
  <c r="AE16" i="1" s="1"/>
  <c r="AD23" i="1"/>
  <c r="AF13" i="1" l="1"/>
  <c r="AF16" i="1" s="1"/>
  <c r="AE23" i="1"/>
  <c r="AG13" i="1" l="1"/>
  <c r="AG16" i="1" s="1"/>
  <c r="AF23" i="1"/>
  <c r="AH13" i="1" l="1"/>
  <c r="AH16" i="1" s="1"/>
  <c r="AG23" i="1"/>
  <c r="AI13" i="1" l="1"/>
  <c r="AI16" i="1" s="1"/>
  <c r="AH23" i="1"/>
  <c r="AJ13" i="1" l="1"/>
  <c r="AJ16" i="1" s="1"/>
  <c r="AI23" i="1"/>
  <c r="AK13" i="1" l="1"/>
  <c r="AK16" i="1" s="1"/>
  <c r="AK23" i="1" s="1"/>
  <c r="AJ23" i="1"/>
</calcChain>
</file>

<file path=xl/sharedStrings.xml><?xml version="1.0" encoding="utf-8"?>
<sst xmlns="http://schemas.openxmlformats.org/spreadsheetml/2006/main" count="24" uniqueCount="24">
  <si>
    <t>Month</t>
  </si>
  <si>
    <t>Opening Sales Ledger</t>
  </si>
  <si>
    <t>Sales Paid</t>
  </si>
  <si>
    <t>New Sales</t>
  </si>
  <si>
    <t>Closing Sales Ledger</t>
  </si>
  <si>
    <t>Funding Repaid</t>
  </si>
  <si>
    <t>New Funding</t>
  </si>
  <si>
    <t>Invoice Finance Closing Funding Level</t>
  </si>
  <si>
    <t>Invoice Finance Opeing Funding Level</t>
  </si>
  <si>
    <t>Invoice Finance Sales Ledger Funding Percentage:</t>
  </si>
  <si>
    <t>Business Loan Finance Amount At Outset:</t>
  </si>
  <si>
    <t>repaid over 3 years</t>
  </si>
  <si>
    <t>Monthly repayment of loan capital sum:</t>
  </si>
  <si>
    <t>Comparison Between A Business Loan And Invoice Finance Funding Levels</t>
  </si>
  <si>
    <t>Additional Funding From Invoice Finance vs Loan (EOM):</t>
  </si>
  <si>
    <t>Business Loan Opening Finance Level</t>
  </si>
  <si>
    <t>Finance Repaid</t>
  </si>
  <si>
    <t>New Finance</t>
  </si>
  <si>
    <t>Business Loan Closing Finance Level</t>
  </si>
  <si>
    <t>NOTES:</t>
  </si>
  <si>
    <t>- The model does not consider fees</t>
  </si>
  <si>
    <t>- The model assumes the loan is for the opening funding level of the invoice finance facility</t>
  </si>
  <si>
    <t>- The loan is over 3 years with equal monthly capital repayments (interest is not considered)</t>
  </si>
  <si>
    <t>- The sales figures assume a static turnover and constant customer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</si>
</sst>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6" fontId="0" fillId="0" borderId="0" xfId="0" applyNumberFormat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 applyProtection="1">
      <protection hidden="1"/>
    </xf>
    <xf numFmtId="6" fontId="1" fillId="0" borderId="1" xfId="0" applyNumberFormat="1" applyFont="1" applyBorder="1" applyProtection="1">
      <protection hidden="1"/>
    </xf>
    <xf numFmtId="0" fontId="1" fillId="4" borderId="0" xfId="0" applyFont="1" applyFill="1" applyProtection="1">
      <protection hidden="1"/>
    </xf>
    <xf numFmtId="6" fontId="1" fillId="4" borderId="2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quotePrefix="1" applyFont="1" applyProtection="1">
      <protection hidden="1"/>
    </xf>
    <xf numFmtId="9" fontId="0" fillId="2" borderId="0" xfId="0" applyNumberFormat="1" applyFill="1" applyProtection="1">
      <protection locked="0"/>
    </xf>
    <xf numFmtId="6" fontId="0" fillId="2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8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undinvoice.co.uk/list_other/free_invoice_finance_price_check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152400</xdr:rowOff>
    </xdr:from>
    <xdr:to>
      <xdr:col>7</xdr:col>
      <xdr:colOff>9525</xdr:colOff>
      <xdr:row>2</xdr:row>
      <xdr:rowOff>95250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F46EF-C588-DB5D-614A-651A0F2D26A4}"/>
            </a:ext>
          </a:extLst>
        </xdr:cNvPr>
        <xdr:cNvSpPr/>
      </xdr:nvSpPr>
      <xdr:spPr>
        <a:xfrm>
          <a:off x="5019675" y="152400"/>
          <a:ext cx="2076450" cy="323850"/>
        </a:xfrm>
        <a:prstGeom prst="roundRect">
          <a:avLst/>
        </a:prstGeom>
        <a:solidFill>
          <a:srgbClr val="D7861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COMPARE PRICES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2ED5-336D-4207-A4B4-13793848BC38}">
  <dimension ref="A1:AK29"/>
  <sheetViews>
    <sheetView tabSelected="1" workbookViewId="0">
      <selection activeCell="B3" sqref="B3"/>
    </sheetView>
  </sheetViews>
  <sheetFormatPr defaultRowHeight="15" x14ac:dyDescent="0.25"/>
  <cols>
    <col min="1" max="1" width="51.42578125" style="2" customWidth="1"/>
    <col min="2" max="16384" width="9.140625" style="2"/>
  </cols>
  <sheetData>
    <row r="1" spans="1:37" x14ac:dyDescent="0.25">
      <c r="A1" s="1" t="s">
        <v>13</v>
      </c>
    </row>
    <row r="3" spans="1:37" x14ac:dyDescent="0.25">
      <c r="A3" s="2" t="s">
        <v>9</v>
      </c>
      <c r="B3" s="11">
        <v>0.85</v>
      </c>
    </row>
    <row r="4" spans="1:37" x14ac:dyDescent="0.25">
      <c r="A4" s="2" t="s">
        <v>10</v>
      </c>
      <c r="B4" s="12">
        <v>153000</v>
      </c>
      <c r="C4" s="2" t="s">
        <v>11</v>
      </c>
      <c r="E4" s="2" t="s">
        <v>12</v>
      </c>
      <c r="I4" s="3">
        <f>B4/36</f>
        <v>4250</v>
      </c>
    </row>
    <row r="6" spans="1:37" s="5" customFormat="1" x14ac:dyDescent="0.25">
      <c r="A6" s="4" t="s">
        <v>0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4">
        <v>32</v>
      </c>
      <c r="AH6" s="4">
        <v>33</v>
      </c>
      <c r="AI6" s="4">
        <v>34</v>
      </c>
      <c r="AJ6" s="4">
        <v>35</v>
      </c>
      <c r="AK6" s="4">
        <v>36</v>
      </c>
    </row>
    <row r="8" spans="1:37" x14ac:dyDescent="0.25">
      <c r="A8" s="2" t="s">
        <v>1</v>
      </c>
      <c r="B8" s="12">
        <v>180000</v>
      </c>
      <c r="C8" s="3">
        <f>B11</f>
        <v>180000</v>
      </c>
      <c r="D8" s="3">
        <f t="shared" ref="D8:AK8" si="0">C11</f>
        <v>180000</v>
      </c>
      <c r="E8" s="3">
        <f t="shared" si="0"/>
        <v>180000</v>
      </c>
      <c r="F8" s="3">
        <f t="shared" si="0"/>
        <v>180000</v>
      </c>
      <c r="G8" s="3">
        <f t="shared" si="0"/>
        <v>180000</v>
      </c>
      <c r="H8" s="3">
        <f t="shared" si="0"/>
        <v>180000</v>
      </c>
      <c r="I8" s="3">
        <f t="shared" si="0"/>
        <v>180000</v>
      </c>
      <c r="J8" s="3">
        <f t="shared" si="0"/>
        <v>180000</v>
      </c>
      <c r="K8" s="3">
        <f t="shared" si="0"/>
        <v>180000</v>
      </c>
      <c r="L8" s="3">
        <f t="shared" si="0"/>
        <v>180000</v>
      </c>
      <c r="M8" s="3">
        <f t="shared" si="0"/>
        <v>180000</v>
      </c>
      <c r="N8" s="3">
        <f t="shared" si="0"/>
        <v>180000</v>
      </c>
      <c r="O8" s="3">
        <f t="shared" si="0"/>
        <v>180000</v>
      </c>
      <c r="P8" s="3">
        <f t="shared" si="0"/>
        <v>180000</v>
      </c>
      <c r="Q8" s="3">
        <f t="shared" si="0"/>
        <v>180000</v>
      </c>
      <c r="R8" s="3">
        <f t="shared" si="0"/>
        <v>180000</v>
      </c>
      <c r="S8" s="3">
        <f t="shared" si="0"/>
        <v>180000</v>
      </c>
      <c r="T8" s="3">
        <f t="shared" si="0"/>
        <v>180000</v>
      </c>
      <c r="U8" s="3">
        <f t="shared" si="0"/>
        <v>180000</v>
      </c>
      <c r="V8" s="3">
        <f t="shared" si="0"/>
        <v>180000</v>
      </c>
      <c r="W8" s="3">
        <f t="shared" si="0"/>
        <v>180000</v>
      </c>
      <c r="X8" s="3">
        <f t="shared" si="0"/>
        <v>180000</v>
      </c>
      <c r="Y8" s="3">
        <f t="shared" si="0"/>
        <v>180000</v>
      </c>
      <c r="Z8" s="3">
        <f t="shared" si="0"/>
        <v>180000</v>
      </c>
      <c r="AA8" s="3">
        <f t="shared" si="0"/>
        <v>180000</v>
      </c>
      <c r="AB8" s="3">
        <f t="shared" si="0"/>
        <v>180000</v>
      </c>
      <c r="AC8" s="3">
        <f t="shared" si="0"/>
        <v>180000</v>
      </c>
      <c r="AD8" s="3">
        <f t="shared" si="0"/>
        <v>180000</v>
      </c>
      <c r="AE8" s="3">
        <f t="shared" si="0"/>
        <v>180000</v>
      </c>
      <c r="AF8" s="3">
        <f t="shared" si="0"/>
        <v>180000</v>
      </c>
      <c r="AG8" s="3">
        <f t="shared" si="0"/>
        <v>180000</v>
      </c>
      <c r="AH8" s="3">
        <f t="shared" si="0"/>
        <v>180000</v>
      </c>
      <c r="AI8" s="3">
        <f t="shared" si="0"/>
        <v>180000</v>
      </c>
      <c r="AJ8" s="3">
        <f t="shared" si="0"/>
        <v>180000</v>
      </c>
      <c r="AK8" s="3">
        <f t="shared" si="0"/>
        <v>180000</v>
      </c>
    </row>
    <row r="9" spans="1:37" x14ac:dyDescent="0.25">
      <c r="A9" s="2" t="s">
        <v>2</v>
      </c>
      <c r="B9" s="12">
        <v>60000</v>
      </c>
      <c r="C9" s="12">
        <v>60000</v>
      </c>
      <c r="D9" s="12">
        <v>60000</v>
      </c>
      <c r="E9" s="12">
        <v>60000</v>
      </c>
      <c r="F9" s="12">
        <v>60000</v>
      </c>
      <c r="G9" s="12">
        <v>60000</v>
      </c>
      <c r="H9" s="12">
        <v>60000</v>
      </c>
      <c r="I9" s="12">
        <v>60000</v>
      </c>
      <c r="J9" s="12">
        <v>60000</v>
      </c>
      <c r="K9" s="12">
        <v>60000</v>
      </c>
      <c r="L9" s="12">
        <v>60000</v>
      </c>
      <c r="M9" s="12">
        <v>60000</v>
      </c>
      <c r="N9" s="12">
        <v>60000</v>
      </c>
      <c r="O9" s="12">
        <v>60000</v>
      </c>
      <c r="P9" s="12">
        <v>60000</v>
      </c>
      <c r="Q9" s="12">
        <v>60000</v>
      </c>
      <c r="R9" s="12">
        <v>60000</v>
      </c>
      <c r="S9" s="12">
        <v>60000</v>
      </c>
      <c r="T9" s="12">
        <v>60000</v>
      </c>
      <c r="U9" s="12">
        <v>60000</v>
      </c>
      <c r="V9" s="12">
        <v>60000</v>
      </c>
      <c r="W9" s="12">
        <v>60000</v>
      </c>
      <c r="X9" s="12">
        <v>60000</v>
      </c>
      <c r="Y9" s="12">
        <v>60000</v>
      </c>
      <c r="Z9" s="12">
        <v>60000</v>
      </c>
      <c r="AA9" s="12">
        <v>60000</v>
      </c>
      <c r="AB9" s="12">
        <v>60000</v>
      </c>
      <c r="AC9" s="12">
        <v>60000</v>
      </c>
      <c r="AD9" s="12">
        <v>60000</v>
      </c>
      <c r="AE9" s="12">
        <v>60000</v>
      </c>
      <c r="AF9" s="12">
        <v>60000</v>
      </c>
      <c r="AG9" s="12">
        <v>60000</v>
      </c>
      <c r="AH9" s="12">
        <v>60000</v>
      </c>
      <c r="AI9" s="12">
        <v>60000</v>
      </c>
      <c r="AJ9" s="12">
        <v>60000</v>
      </c>
      <c r="AK9" s="12">
        <v>60000</v>
      </c>
    </row>
    <row r="10" spans="1:37" x14ac:dyDescent="0.25">
      <c r="A10" s="2" t="s">
        <v>3</v>
      </c>
      <c r="B10" s="12">
        <v>60000</v>
      </c>
      <c r="C10" s="12">
        <v>60000</v>
      </c>
      <c r="D10" s="12">
        <v>60000</v>
      </c>
      <c r="E10" s="12">
        <v>60000</v>
      </c>
      <c r="F10" s="12">
        <v>60000</v>
      </c>
      <c r="G10" s="12">
        <v>60000</v>
      </c>
      <c r="H10" s="12">
        <v>60000</v>
      </c>
      <c r="I10" s="12">
        <v>60000</v>
      </c>
      <c r="J10" s="12">
        <v>60000</v>
      </c>
      <c r="K10" s="12">
        <v>60000</v>
      </c>
      <c r="L10" s="12">
        <v>60000</v>
      </c>
      <c r="M10" s="12">
        <v>60000</v>
      </c>
      <c r="N10" s="12">
        <v>60000</v>
      </c>
      <c r="O10" s="12">
        <v>60000</v>
      </c>
      <c r="P10" s="12">
        <v>60000</v>
      </c>
      <c r="Q10" s="12">
        <v>60000</v>
      </c>
      <c r="R10" s="12">
        <v>60000</v>
      </c>
      <c r="S10" s="12">
        <v>60000</v>
      </c>
      <c r="T10" s="12">
        <v>60000</v>
      </c>
      <c r="U10" s="12">
        <v>60000</v>
      </c>
      <c r="V10" s="12">
        <v>60000</v>
      </c>
      <c r="W10" s="12">
        <v>60000</v>
      </c>
      <c r="X10" s="12">
        <v>60000</v>
      </c>
      <c r="Y10" s="12">
        <v>60000</v>
      </c>
      <c r="Z10" s="12">
        <v>60000</v>
      </c>
      <c r="AA10" s="12">
        <v>60000</v>
      </c>
      <c r="AB10" s="12">
        <v>60000</v>
      </c>
      <c r="AC10" s="12">
        <v>60000</v>
      </c>
      <c r="AD10" s="12">
        <v>60000</v>
      </c>
      <c r="AE10" s="12">
        <v>60000</v>
      </c>
      <c r="AF10" s="12">
        <v>60000</v>
      </c>
      <c r="AG10" s="12">
        <v>60000</v>
      </c>
      <c r="AH10" s="12">
        <v>60000</v>
      </c>
      <c r="AI10" s="12">
        <v>60000</v>
      </c>
      <c r="AJ10" s="12">
        <v>60000</v>
      </c>
      <c r="AK10" s="12">
        <v>60000</v>
      </c>
    </row>
    <row r="11" spans="1:37" x14ac:dyDescent="0.25">
      <c r="A11" s="2" t="s">
        <v>4</v>
      </c>
      <c r="B11" s="3">
        <f>B8+B10-B9</f>
        <v>180000</v>
      </c>
      <c r="C11" s="3">
        <f t="shared" ref="C11:AK11" si="1">C8+C10-C9</f>
        <v>180000</v>
      </c>
      <c r="D11" s="3">
        <f t="shared" si="1"/>
        <v>180000</v>
      </c>
      <c r="E11" s="3">
        <f t="shared" si="1"/>
        <v>180000</v>
      </c>
      <c r="F11" s="3">
        <f t="shared" si="1"/>
        <v>180000</v>
      </c>
      <c r="G11" s="3">
        <f t="shared" si="1"/>
        <v>180000</v>
      </c>
      <c r="H11" s="3">
        <f t="shared" si="1"/>
        <v>180000</v>
      </c>
      <c r="I11" s="3">
        <f t="shared" si="1"/>
        <v>180000</v>
      </c>
      <c r="J11" s="3">
        <f t="shared" si="1"/>
        <v>180000</v>
      </c>
      <c r="K11" s="3">
        <f t="shared" si="1"/>
        <v>180000</v>
      </c>
      <c r="L11" s="3">
        <f t="shared" si="1"/>
        <v>180000</v>
      </c>
      <c r="M11" s="3">
        <f t="shared" si="1"/>
        <v>180000</v>
      </c>
      <c r="N11" s="3">
        <f t="shared" si="1"/>
        <v>180000</v>
      </c>
      <c r="O11" s="3">
        <f t="shared" si="1"/>
        <v>180000</v>
      </c>
      <c r="P11" s="3">
        <f t="shared" si="1"/>
        <v>180000</v>
      </c>
      <c r="Q11" s="3">
        <f t="shared" si="1"/>
        <v>180000</v>
      </c>
      <c r="R11" s="3">
        <f t="shared" si="1"/>
        <v>180000</v>
      </c>
      <c r="S11" s="3">
        <f t="shared" si="1"/>
        <v>180000</v>
      </c>
      <c r="T11" s="3">
        <f t="shared" si="1"/>
        <v>180000</v>
      </c>
      <c r="U11" s="3">
        <f t="shared" si="1"/>
        <v>180000</v>
      </c>
      <c r="V11" s="3">
        <f t="shared" si="1"/>
        <v>180000</v>
      </c>
      <c r="W11" s="3">
        <f t="shared" si="1"/>
        <v>180000</v>
      </c>
      <c r="X11" s="3">
        <f t="shared" si="1"/>
        <v>180000</v>
      </c>
      <c r="Y11" s="3">
        <f t="shared" si="1"/>
        <v>180000</v>
      </c>
      <c r="Z11" s="3">
        <f t="shared" si="1"/>
        <v>180000</v>
      </c>
      <c r="AA11" s="3">
        <f t="shared" si="1"/>
        <v>180000</v>
      </c>
      <c r="AB11" s="3">
        <f t="shared" si="1"/>
        <v>180000</v>
      </c>
      <c r="AC11" s="3">
        <f t="shared" si="1"/>
        <v>180000</v>
      </c>
      <c r="AD11" s="3">
        <f t="shared" si="1"/>
        <v>180000</v>
      </c>
      <c r="AE11" s="3">
        <f t="shared" si="1"/>
        <v>180000</v>
      </c>
      <c r="AF11" s="3">
        <f t="shared" si="1"/>
        <v>180000</v>
      </c>
      <c r="AG11" s="3">
        <f t="shared" si="1"/>
        <v>180000</v>
      </c>
      <c r="AH11" s="3">
        <f t="shared" si="1"/>
        <v>180000</v>
      </c>
      <c r="AI11" s="3">
        <f t="shared" si="1"/>
        <v>180000</v>
      </c>
      <c r="AJ11" s="3">
        <f t="shared" si="1"/>
        <v>180000</v>
      </c>
      <c r="AK11" s="3">
        <f t="shared" si="1"/>
        <v>180000</v>
      </c>
    </row>
    <row r="12" spans="1:37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2" t="s">
        <v>8</v>
      </c>
      <c r="B13" s="3">
        <f>B8*$B$3</f>
        <v>153000</v>
      </c>
      <c r="C13" s="3">
        <f>B16</f>
        <v>153000</v>
      </c>
      <c r="D13" s="3">
        <f t="shared" ref="D13:AK13" si="2">C16</f>
        <v>153000</v>
      </c>
      <c r="E13" s="3">
        <f t="shared" si="2"/>
        <v>153000</v>
      </c>
      <c r="F13" s="3">
        <f t="shared" si="2"/>
        <v>153000</v>
      </c>
      <c r="G13" s="3">
        <f t="shared" si="2"/>
        <v>153000</v>
      </c>
      <c r="H13" s="3">
        <f t="shared" si="2"/>
        <v>153000</v>
      </c>
      <c r="I13" s="3">
        <f t="shared" si="2"/>
        <v>153000</v>
      </c>
      <c r="J13" s="3">
        <f t="shared" si="2"/>
        <v>153000</v>
      </c>
      <c r="K13" s="3">
        <f t="shared" si="2"/>
        <v>153000</v>
      </c>
      <c r="L13" s="3">
        <f t="shared" si="2"/>
        <v>153000</v>
      </c>
      <c r="M13" s="3">
        <f t="shared" si="2"/>
        <v>153000</v>
      </c>
      <c r="N13" s="3">
        <f t="shared" si="2"/>
        <v>153000</v>
      </c>
      <c r="O13" s="3">
        <f t="shared" si="2"/>
        <v>153000</v>
      </c>
      <c r="P13" s="3">
        <f t="shared" si="2"/>
        <v>153000</v>
      </c>
      <c r="Q13" s="3">
        <f t="shared" si="2"/>
        <v>153000</v>
      </c>
      <c r="R13" s="3">
        <f t="shared" si="2"/>
        <v>153000</v>
      </c>
      <c r="S13" s="3">
        <f t="shared" si="2"/>
        <v>153000</v>
      </c>
      <c r="T13" s="3">
        <f t="shared" si="2"/>
        <v>153000</v>
      </c>
      <c r="U13" s="3">
        <f t="shared" si="2"/>
        <v>153000</v>
      </c>
      <c r="V13" s="3">
        <f t="shared" si="2"/>
        <v>153000</v>
      </c>
      <c r="W13" s="3">
        <f t="shared" si="2"/>
        <v>153000</v>
      </c>
      <c r="X13" s="3">
        <f t="shared" si="2"/>
        <v>153000</v>
      </c>
      <c r="Y13" s="3">
        <f t="shared" si="2"/>
        <v>153000</v>
      </c>
      <c r="Z13" s="3">
        <f t="shared" si="2"/>
        <v>153000</v>
      </c>
      <c r="AA13" s="3">
        <f t="shared" si="2"/>
        <v>153000</v>
      </c>
      <c r="AB13" s="3">
        <f t="shared" si="2"/>
        <v>153000</v>
      </c>
      <c r="AC13" s="3">
        <f t="shared" si="2"/>
        <v>153000</v>
      </c>
      <c r="AD13" s="3">
        <f t="shared" si="2"/>
        <v>153000</v>
      </c>
      <c r="AE13" s="3">
        <f t="shared" si="2"/>
        <v>153000</v>
      </c>
      <c r="AF13" s="3">
        <f t="shared" si="2"/>
        <v>153000</v>
      </c>
      <c r="AG13" s="3">
        <f t="shared" si="2"/>
        <v>153000</v>
      </c>
      <c r="AH13" s="3">
        <f t="shared" si="2"/>
        <v>153000</v>
      </c>
      <c r="AI13" s="3">
        <f t="shared" si="2"/>
        <v>153000</v>
      </c>
      <c r="AJ13" s="3">
        <f t="shared" si="2"/>
        <v>153000</v>
      </c>
      <c r="AK13" s="3">
        <f t="shared" si="2"/>
        <v>153000</v>
      </c>
    </row>
    <row r="14" spans="1:37" x14ac:dyDescent="0.25">
      <c r="A14" s="2" t="s">
        <v>5</v>
      </c>
      <c r="B14" s="3">
        <f>B9*$B$3</f>
        <v>51000</v>
      </c>
      <c r="C14" s="3">
        <f t="shared" ref="C14:AK14" si="3">C9*$B$3</f>
        <v>51000</v>
      </c>
      <c r="D14" s="3">
        <f t="shared" si="3"/>
        <v>51000</v>
      </c>
      <c r="E14" s="3">
        <f t="shared" si="3"/>
        <v>51000</v>
      </c>
      <c r="F14" s="3">
        <f t="shared" si="3"/>
        <v>51000</v>
      </c>
      <c r="G14" s="3">
        <f t="shared" si="3"/>
        <v>51000</v>
      </c>
      <c r="H14" s="3">
        <f t="shared" si="3"/>
        <v>51000</v>
      </c>
      <c r="I14" s="3">
        <f t="shared" si="3"/>
        <v>51000</v>
      </c>
      <c r="J14" s="3">
        <f t="shared" si="3"/>
        <v>51000</v>
      </c>
      <c r="K14" s="3">
        <f t="shared" si="3"/>
        <v>51000</v>
      </c>
      <c r="L14" s="3">
        <f t="shared" si="3"/>
        <v>51000</v>
      </c>
      <c r="M14" s="3">
        <f t="shared" si="3"/>
        <v>51000</v>
      </c>
      <c r="N14" s="3">
        <f t="shared" si="3"/>
        <v>51000</v>
      </c>
      <c r="O14" s="3">
        <f t="shared" si="3"/>
        <v>51000</v>
      </c>
      <c r="P14" s="3">
        <f t="shared" si="3"/>
        <v>51000</v>
      </c>
      <c r="Q14" s="3">
        <f t="shared" si="3"/>
        <v>51000</v>
      </c>
      <c r="R14" s="3">
        <f t="shared" si="3"/>
        <v>51000</v>
      </c>
      <c r="S14" s="3">
        <f t="shared" si="3"/>
        <v>51000</v>
      </c>
      <c r="T14" s="3">
        <f t="shared" si="3"/>
        <v>51000</v>
      </c>
      <c r="U14" s="3">
        <f t="shared" si="3"/>
        <v>51000</v>
      </c>
      <c r="V14" s="3">
        <f t="shared" si="3"/>
        <v>51000</v>
      </c>
      <c r="W14" s="3">
        <f t="shared" si="3"/>
        <v>51000</v>
      </c>
      <c r="X14" s="3">
        <f t="shared" si="3"/>
        <v>51000</v>
      </c>
      <c r="Y14" s="3">
        <f t="shared" si="3"/>
        <v>51000</v>
      </c>
      <c r="Z14" s="3">
        <f t="shared" si="3"/>
        <v>51000</v>
      </c>
      <c r="AA14" s="3">
        <f t="shared" si="3"/>
        <v>51000</v>
      </c>
      <c r="AB14" s="3">
        <f t="shared" si="3"/>
        <v>51000</v>
      </c>
      <c r="AC14" s="3">
        <f t="shared" si="3"/>
        <v>51000</v>
      </c>
      <c r="AD14" s="3">
        <f t="shared" si="3"/>
        <v>51000</v>
      </c>
      <c r="AE14" s="3">
        <f t="shared" si="3"/>
        <v>51000</v>
      </c>
      <c r="AF14" s="3">
        <f t="shared" si="3"/>
        <v>51000</v>
      </c>
      <c r="AG14" s="3">
        <f t="shared" si="3"/>
        <v>51000</v>
      </c>
      <c r="AH14" s="3">
        <f t="shared" si="3"/>
        <v>51000</v>
      </c>
      <c r="AI14" s="3">
        <f t="shared" si="3"/>
        <v>51000</v>
      </c>
      <c r="AJ14" s="3">
        <f t="shared" si="3"/>
        <v>51000</v>
      </c>
      <c r="AK14" s="3">
        <f t="shared" si="3"/>
        <v>51000</v>
      </c>
    </row>
    <row r="15" spans="1:37" x14ac:dyDescent="0.25">
      <c r="A15" s="2" t="s">
        <v>6</v>
      </c>
      <c r="B15" s="3">
        <f>B10*$B$3</f>
        <v>51000</v>
      </c>
      <c r="C15" s="3">
        <f t="shared" ref="C15:AK15" si="4">C10*$B$3</f>
        <v>51000</v>
      </c>
      <c r="D15" s="3">
        <f t="shared" si="4"/>
        <v>51000</v>
      </c>
      <c r="E15" s="3">
        <f t="shared" si="4"/>
        <v>51000</v>
      </c>
      <c r="F15" s="3">
        <f t="shared" si="4"/>
        <v>51000</v>
      </c>
      <c r="G15" s="3">
        <f t="shared" si="4"/>
        <v>51000</v>
      </c>
      <c r="H15" s="3">
        <f t="shared" si="4"/>
        <v>51000</v>
      </c>
      <c r="I15" s="3">
        <f t="shared" si="4"/>
        <v>51000</v>
      </c>
      <c r="J15" s="3">
        <f t="shared" si="4"/>
        <v>51000</v>
      </c>
      <c r="K15" s="3">
        <f t="shared" si="4"/>
        <v>51000</v>
      </c>
      <c r="L15" s="3">
        <f t="shared" si="4"/>
        <v>51000</v>
      </c>
      <c r="M15" s="3">
        <f t="shared" si="4"/>
        <v>51000</v>
      </c>
      <c r="N15" s="3">
        <f t="shared" si="4"/>
        <v>51000</v>
      </c>
      <c r="O15" s="3">
        <f t="shared" si="4"/>
        <v>51000</v>
      </c>
      <c r="P15" s="3">
        <f t="shared" si="4"/>
        <v>51000</v>
      </c>
      <c r="Q15" s="3">
        <f t="shared" si="4"/>
        <v>51000</v>
      </c>
      <c r="R15" s="3">
        <f t="shared" si="4"/>
        <v>51000</v>
      </c>
      <c r="S15" s="3">
        <f t="shared" si="4"/>
        <v>51000</v>
      </c>
      <c r="T15" s="3">
        <f t="shared" si="4"/>
        <v>51000</v>
      </c>
      <c r="U15" s="3">
        <f t="shared" si="4"/>
        <v>51000</v>
      </c>
      <c r="V15" s="3">
        <f t="shared" si="4"/>
        <v>51000</v>
      </c>
      <c r="W15" s="3">
        <f t="shared" si="4"/>
        <v>51000</v>
      </c>
      <c r="X15" s="3">
        <f t="shared" si="4"/>
        <v>51000</v>
      </c>
      <c r="Y15" s="3">
        <f t="shared" si="4"/>
        <v>51000</v>
      </c>
      <c r="Z15" s="3">
        <f t="shared" si="4"/>
        <v>51000</v>
      </c>
      <c r="AA15" s="3">
        <f t="shared" si="4"/>
        <v>51000</v>
      </c>
      <c r="AB15" s="3">
        <f t="shared" si="4"/>
        <v>51000</v>
      </c>
      <c r="AC15" s="3">
        <f t="shared" si="4"/>
        <v>51000</v>
      </c>
      <c r="AD15" s="3">
        <f t="shared" si="4"/>
        <v>51000</v>
      </c>
      <c r="AE15" s="3">
        <f t="shared" si="4"/>
        <v>51000</v>
      </c>
      <c r="AF15" s="3">
        <f t="shared" si="4"/>
        <v>51000</v>
      </c>
      <c r="AG15" s="3">
        <f t="shared" si="4"/>
        <v>51000</v>
      </c>
      <c r="AH15" s="3">
        <f t="shared" si="4"/>
        <v>51000</v>
      </c>
      <c r="AI15" s="3">
        <f t="shared" si="4"/>
        <v>51000</v>
      </c>
      <c r="AJ15" s="3">
        <f t="shared" si="4"/>
        <v>51000</v>
      </c>
      <c r="AK15" s="3">
        <f t="shared" si="4"/>
        <v>51000</v>
      </c>
    </row>
    <row r="16" spans="1:37" x14ac:dyDescent="0.25">
      <c r="A16" s="2" t="s">
        <v>7</v>
      </c>
      <c r="B16" s="6">
        <f>B13+B15-B14</f>
        <v>153000</v>
      </c>
      <c r="C16" s="6">
        <f t="shared" ref="C16:AK16" si="5">C13+C15-C14</f>
        <v>153000</v>
      </c>
      <c r="D16" s="6">
        <f t="shared" si="5"/>
        <v>153000</v>
      </c>
      <c r="E16" s="6">
        <f t="shared" si="5"/>
        <v>153000</v>
      </c>
      <c r="F16" s="6">
        <f t="shared" si="5"/>
        <v>153000</v>
      </c>
      <c r="G16" s="6">
        <f t="shared" si="5"/>
        <v>153000</v>
      </c>
      <c r="H16" s="6">
        <f t="shared" si="5"/>
        <v>153000</v>
      </c>
      <c r="I16" s="6">
        <f t="shared" si="5"/>
        <v>153000</v>
      </c>
      <c r="J16" s="6">
        <f t="shared" si="5"/>
        <v>153000</v>
      </c>
      <c r="K16" s="6">
        <f t="shared" si="5"/>
        <v>153000</v>
      </c>
      <c r="L16" s="6">
        <f t="shared" si="5"/>
        <v>153000</v>
      </c>
      <c r="M16" s="6">
        <f t="shared" si="5"/>
        <v>153000</v>
      </c>
      <c r="N16" s="6">
        <f t="shared" si="5"/>
        <v>153000</v>
      </c>
      <c r="O16" s="6">
        <f t="shared" si="5"/>
        <v>153000</v>
      </c>
      <c r="P16" s="6">
        <f t="shared" si="5"/>
        <v>153000</v>
      </c>
      <c r="Q16" s="6">
        <f t="shared" si="5"/>
        <v>153000</v>
      </c>
      <c r="R16" s="6">
        <f t="shared" si="5"/>
        <v>153000</v>
      </c>
      <c r="S16" s="6">
        <f t="shared" si="5"/>
        <v>153000</v>
      </c>
      <c r="T16" s="6">
        <f t="shared" si="5"/>
        <v>153000</v>
      </c>
      <c r="U16" s="6">
        <f t="shared" si="5"/>
        <v>153000</v>
      </c>
      <c r="V16" s="6">
        <f t="shared" si="5"/>
        <v>153000</v>
      </c>
      <c r="W16" s="6">
        <f t="shared" si="5"/>
        <v>153000</v>
      </c>
      <c r="X16" s="6">
        <f t="shared" si="5"/>
        <v>153000</v>
      </c>
      <c r="Y16" s="6">
        <f t="shared" si="5"/>
        <v>153000</v>
      </c>
      <c r="Z16" s="6">
        <f t="shared" si="5"/>
        <v>153000</v>
      </c>
      <c r="AA16" s="6">
        <f t="shared" si="5"/>
        <v>153000</v>
      </c>
      <c r="AB16" s="6">
        <f t="shared" si="5"/>
        <v>153000</v>
      </c>
      <c r="AC16" s="6">
        <f t="shared" si="5"/>
        <v>153000</v>
      </c>
      <c r="AD16" s="6">
        <f t="shared" si="5"/>
        <v>153000</v>
      </c>
      <c r="AE16" s="6">
        <f t="shared" si="5"/>
        <v>153000</v>
      </c>
      <c r="AF16" s="6">
        <f t="shared" si="5"/>
        <v>153000</v>
      </c>
      <c r="AG16" s="6">
        <f t="shared" si="5"/>
        <v>153000</v>
      </c>
      <c r="AH16" s="6">
        <f t="shared" si="5"/>
        <v>153000</v>
      </c>
      <c r="AI16" s="6">
        <f t="shared" si="5"/>
        <v>153000</v>
      </c>
      <c r="AJ16" s="6">
        <f t="shared" si="5"/>
        <v>153000</v>
      </c>
      <c r="AK16" s="6">
        <f t="shared" si="5"/>
        <v>153000</v>
      </c>
    </row>
    <row r="17" spans="1:37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25">
      <c r="A18" s="2" t="s">
        <v>15</v>
      </c>
      <c r="B18" s="3">
        <f>B13</f>
        <v>153000</v>
      </c>
      <c r="C18" s="3">
        <f>B21</f>
        <v>148750</v>
      </c>
      <c r="D18" s="3">
        <f t="shared" ref="D18:AK18" si="6">C21</f>
        <v>144500</v>
      </c>
      <c r="E18" s="3">
        <f t="shared" si="6"/>
        <v>140250</v>
      </c>
      <c r="F18" s="3">
        <f t="shared" si="6"/>
        <v>136000</v>
      </c>
      <c r="G18" s="3">
        <f t="shared" si="6"/>
        <v>131750</v>
      </c>
      <c r="H18" s="3">
        <f t="shared" si="6"/>
        <v>127500</v>
      </c>
      <c r="I18" s="3">
        <f t="shared" si="6"/>
        <v>123250</v>
      </c>
      <c r="J18" s="3">
        <f t="shared" si="6"/>
        <v>119000</v>
      </c>
      <c r="K18" s="3">
        <f t="shared" si="6"/>
        <v>114750</v>
      </c>
      <c r="L18" s="3">
        <f t="shared" si="6"/>
        <v>110500</v>
      </c>
      <c r="M18" s="3">
        <f t="shared" si="6"/>
        <v>106250</v>
      </c>
      <c r="N18" s="3">
        <f t="shared" si="6"/>
        <v>102000</v>
      </c>
      <c r="O18" s="3">
        <f t="shared" si="6"/>
        <v>97750</v>
      </c>
      <c r="P18" s="3">
        <f t="shared" si="6"/>
        <v>93500</v>
      </c>
      <c r="Q18" s="3">
        <f t="shared" si="6"/>
        <v>89250</v>
      </c>
      <c r="R18" s="3">
        <f t="shared" si="6"/>
        <v>85000</v>
      </c>
      <c r="S18" s="3">
        <f t="shared" si="6"/>
        <v>80750</v>
      </c>
      <c r="T18" s="3">
        <f t="shared" si="6"/>
        <v>76500</v>
      </c>
      <c r="U18" s="3">
        <f t="shared" si="6"/>
        <v>72250</v>
      </c>
      <c r="V18" s="3">
        <f t="shared" si="6"/>
        <v>68000</v>
      </c>
      <c r="W18" s="3">
        <f t="shared" si="6"/>
        <v>63750</v>
      </c>
      <c r="X18" s="3">
        <f t="shared" si="6"/>
        <v>59500</v>
      </c>
      <c r="Y18" s="3">
        <f t="shared" si="6"/>
        <v>55250</v>
      </c>
      <c r="Z18" s="3">
        <f t="shared" si="6"/>
        <v>51000</v>
      </c>
      <c r="AA18" s="3">
        <f t="shared" si="6"/>
        <v>46750</v>
      </c>
      <c r="AB18" s="3">
        <f t="shared" si="6"/>
        <v>42500</v>
      </c>
      <c r="AC18" s="3">
        <f t="shared" si="6"/>
        <v>38250</v>
      </c>
      <c r="AD18" s="3">
        <f t="shared" si="6"/>
        <v>34000</v>
      </c>
      <c r="AE18" s="3">
        <f t="shared" si="6"/>
        <v>29750</v>
      </c>
      <c r="AF18" s="3">
        <f t="shared" si="6"/>
        <v>25500</v>
      </c>
      <c r="AG18" s="3">
        <f t="shared" si="6"/>
        <v>21250</v>
      </c>
      <c r="AH18" s="3">
        <f t="shared" si="6"/>
        <v>17000</v>
      </c>
      <c r="AI18" s="3">
        <f t="shared" si="6"/>
        <v>12750</v>
      </c>
      <c r="AJ18" s="3">
        <f t="shared" si="6"/>
        <v>8500</v>
      </c>
      <c r="AK18" s="3">
        <f t="shared" si="6"/>
        <v>4250</v>
      </c>
    </row>
    <row r="19" spans="1:37" x14ac:dyDescent="0.25">
      <c r="A19" s="2" t="s">
        <v>16</v>
      </c>
      <c r="B19" s="3">
        <f>$I$4</f>
        <v>4250</v>
      </c>
      <c r="C19" s="3">
        <f t="shared" ref="C19:AK19" si="7">$I$4</f>
        <v>4250</v>
      </c>
      <c r="D19" s="3">
        <f t="shared" si="7"/>
        <v>4250</v>
      </c>
      <c r="E19" s="3">
        <f t="shared" si="7"/>
        <v>4250</v>
      </c>
      <c r="F19" s="3">
        <f t="shared" si="7"/>
        <v>4250</v>
      </c>
      <c r="G19" s="3">
        <f t="shared" si="7"/>
        <v>4250</v>
      </c>
      <c r="H19" s="3">
        <f t="shared" si="7"/>
        <v>4250</v>
      </c>
      <c r="I19" s="3">
        <f t="shared" si="7"/>
        <v>4250</v>
      </c>
      <c r="J19" s="3">
        <f t="shared" si="7"/>
        <v>4250</v>
      </c>
      <c r="K19" s="3">
        <f t="shared" si="7"/>
        <v>4250</v>
      </c>
      <c r="L19" s="3">
        <f t="shared" si="7"/>
        <v>4250</v>
      </c>
      <c r="M19" s="3">
        <f t="shared" si="7"/>
        <v>4250</v>
      </c>
      <c r="N19" s="3">
        <f t="shared" si="7"/>
        <v>4250</v>
      </c>
      <c r="O19" s="3">
        <f t="shared" si="7"/>
        <v>4250</v>
      </c>
      <c r="P19" s="3">
        <f t="shared" si="7"/>
        <v>4250</v>
      </c>
      <c r="Q19" s="3">
        <f t="shared" si="7"/>
        <v>4250</v>
      </c>
      <c r="R19" s="3">
        <f t="shared" si="7"/>
        <v>4250</v>
      </c>
      <c r="S19" s="3">
        <f t="shared" si="7"/>
        <v>4250</v>
      </c>
      <c r="T19" s="3">
        <f t="shared" si="7"/>
        <v>4250</v>
      </c>
      <c r="U19" s="3">
        <f t="shared" si="7"/>
        <v>4250</v>
      </c>
      <c r="V19" s="3">
        <f t="shared" si="7"/>
        <v>4250</v>
      </c>
      <c r="W19" s="3">
        <f t="shared" si="7"/>
        <v>4250</v>
      </c>
      <c r="X19" s="3">
        <f t="shared" si="7"/>
        <v>4250</v>
      </c>
      <c r="Y19" s="3">
        <f t="shared" si="7"/>
        <v>4250</v>
      </c>
      <c r="Z19" s="3">
        <f t="shared" si="7"/>
        <v>4250</v>
      </c>
      <c r="AA19" s="3">
        <f t="shared" si="7"/>
        <v>4250</v>
      </c>
      <c r="AB19" s="3">
        <f t="shared" si="7"/>
        <v>4250</v>
      </c>
      <c r="AC19" s="3">
        <f t="shared" si="7"/>
        <v>4250</v>
      </c>
      <c r="AD19" s="3">
        <f t="shared" si="7"/>
        <v>4250</v>
      </c>
      <c r="AE19" s="3">
        <f t="shared" si="7"/>
        <v>4250</v>
      </c>
      <c r="AF19" s="3">
        <f t="shared" si="7"/>
        <v>4250</v>
      </c>
      <c r="AG19" s="3">
        <f t="shared" si="7"/>
        <v>4250</v>
      </c>
      <c r="AH19" s="3">
        <f t="shared" si="7"/>
        <v>4250</v>
      </c>
      <c r="AI19" s="3">
        <f t="shared" si="7"/>
        <v>4250</v>
      </c>
      <c r="AJ19" s="3">
        <f t="shared" si="7"/>
        <v>4250</v>
      </c>
      <c r="AK19" s="3">
        <f t="shared" si="7"/>
        <v>4250</v>
      </c>
    </row>
    <row r="20" spans="1:37" x14ac:dyDescent="0.25">
      <c r="A20" s="2" t="s">
        <v>17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</row>
    <row r="21" spans="1:37" x14ac:dyDescent="0.25">
      <c r="A21" s="2" t="s">
        <v>18</v>
      </c>
      <c r="B21" s="6">
        <f>B18+B20-B19</f>
        <v>148750</v>
      </c>
      <c r="C21" s="6">
        <f t="shared" ref="C21:AK21" si="8">C18+C20-C19</f>
        <v>144500</v>
      </c>
      <c r="D21" s="6">
        <f t="shared" si="8"/>
        <v>140250</v>
      </c>
      <c r="E21" s="6">
        <f t="shared" si="8"/>
        <v>136000</v>
      </c>
      <c r="F21" s="6">
        <f t="shared" si="8"/>
        <v>131750</v>
      </c>
      <c r="G21" s="6">
        <f t="shared" si="8"/>
        <v>127500</v>
      </c>
      <c r="H21" s="6">
        <f t="shared" si="8"/>
        <v>123250</v>
      </c>
      <c r="I21" s="6">
        <f t="shared" si="8"/>
        <v>119000</v>
      </c>
      <c r="J21" s="6">
        <f t="shared" si="8"/>
        <v>114750</v>
      </c>
      <c r="K21" s="6">
        <f t="shared" si="8"/>
        <v>110500</v>
      </c>
      <c r="L21" s="6">
        <f t="shared" si="8"/>
        <v>106250</v>
      </c>
      <c r="M21" s="6">
        <f t="shared" si="8"/>
        <v>102000</v>
      </c>
      <c r="N21" s="6">
        <f t="shared" si="8"/>
        <v>97750</v>
      </c>
      <c r="O21" s="6">
        <f t="shared" si="8"/>
        <v>93500</v>
      </c>
      <c r="P21" s="6">
        <f t="shared" si="8"/>
        <v>89250</v>
      </c>
      <c r="Q21" s="6">
        <f t="shared" si="8"/>
        <v>85000</v>
      </c>
      <c r="R21" s="6">
        <f t="shared" si="8"/>
        <v>80750</v>
      </c>
      <c r="S21" s="6">
        <f t="shared" si="8"/>
        <v>76500</v>
      </c>
      <c r="T21" s="6">
        <f t="shared" si="8"/>
        <v>72250</v>
      </c>
      <c r="U21" s="6">
        <f t="shared" si="8"/>
        <v>68000</v>
      </c>
      <c r="V21" s="6">
        <f t="shared" si="8"/>
        <v>63750</v>
      </c>
      <c r="W21" s="6">
        <f t="shared" si="8"/>
        <v>59500</v>
      </c>
      <c r="X21" s="6">
        <f t="shared" si="8"/>
        <v>55250</v>
      </c>
      <c r="Y21" s="6">
        <f t="shared" si="8"/>
        <v>51000</v>
      </c>
      <c r="Z21" s="6">
        <f t="shared" si="8"/>
        <v>46750</v>
      </c>
      <c r="AA21" s="6">
        <f t="shared" si="8"/>
        <v>42500</v>
      </c>
      <c r="AB21" s="6">
        <f t="shared" si="8"/>
        <v>38250</v>
      </c>
      <c r="AC21" s="6">
        <f t="shared" si="8"/>
        <v>34000</v>
      </c>
      <c r="AD21" s="6">
        <f t="shared" si="8"/>
        <v>29750</v>
      </c>
      <c r="AE21" s="6">
        <f t="shared" si="8"/>
        <v>25500</v>
      </c>
      <c r="AF21" s="6">
        <f t="shared" si="8"/>
        <v>21250</v>
      </c>
      <c r="AG21" s="6">
        <f t="shared" si="8"/>
        <v>17000</v>
      </c>
      <c r="AH21" s="6">
        <f t="shared" si="8"/>
        <v>12750</v>
      </c>
      <c r="AI21" s="6">
        <f t="shared" si="8"/>
        <v>8500</v>
      </c>
      <c r="AJ21" s="6">
        <f t="shared" si="8"/>
        <v>4250</v>
      </c>
      <c r="AK21" s="6">
        <f t="shared" si="8"/>
        <v>0</v>
      </c>
    </row>
    <row r="22" spans="1:37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15.75" thickBot="1" x14ac:dyDescent="0.3">
      <c r="A23" s="7" t="s">
        <v>14</v>
      </c>
      <c r="B23" s="8">
        <f>B16-B21</f>
        <v>4250</v>
      </c>
      <c r="C23" s="8">
        <f t="shared" ref="C23:AK23" si="9">C16-C21</f>
        <v>8500</v>
      </c>
      <c r="D23" s="8">
        <f t="shared" si="9"/>
        <v>12750</v>
      </c>
      <c r="E23" s="8">
        <f t="shared" si="9"/>
        <v>17000</v>
      </c>
      <c r="F23" s="8">
        <f t="shared" si="9"/>
        <v>21250</v>
      </c>
      <c r="G23" s="8">
        <f t="shared" si="9"/>
        <v>25500</v>
      </c>
      <c r="H23" s="8">
        <f t="shared" si="9"/>
        <v>29750</v>
      </c>
      <c r="I23" s="8">
        <f t="shared" si="9"/>
        <v>34000</v>
      </c>
      <c r="J23" s="8">
        <f t="shared" si="9"/>
        <v>38250</v>
      </c>
      <c r="K23" s="8">
        <f t="shared" si="9"/>
        <v>42500</v>
      </c>
      <c r="L23" s="8">
        <f t="shared" si="9"/>
        <v>46750</v>
      </c>
      <c r="M23" s="8">
        <f t="shared" si="9"/>
        <v>51000</v>
      </c>
      <c r="N23" s="8">
        <f t="shared" si="9"/>
        <v>55250</v>
      </c>
      <c r="O23" s="8">
        <f t="shared" si="9"/>
        <v>59500</v>
      </c>
      <c r="P23" s="8">
        <f t="shared" si="9"/>
        <v>63750</v>
      </c>
      <c r="Q23" s="8">
        <f t="shared" si="9"/>
        <v>68000</v>
      </c>
      <c r="R23" s="8">
        <f t="shared" si="9"/>
        <v>72250</v>
      </c>
      <c r="S23" s="8">
        <f t="shared" si="9"/>
        <v>76500</v>
      </c>
      <c r="T23" s="8">
        <f t="shared" si="9"/>
        <v>80750</v>
      </c>
      <c r="U23" s="8">
        <f t="shared" si="9"/>
        <v>85000</v>
      </c>
      <c r="V23" s="8">
        <f t="shared" si="9"/>
        <v>89250</v>
      </c>
      <c r="W23" s="8">
        <f t="shared" si="9"/>
        <v>93500</v>
      </c>
      <c r="X23" s="8">
        <f t="shared" si="9"/>
        <v>97750</v>
      </c>
      <c r="Y23" s="8">
        <f t="shared" si="9"/>
        <v>102000</v>
      </c>
      <c r="Z23" s="8">
        <f t="shared" si="9"/>
        <v>106250</v>
      </c>
      <c r="AA23" s="8">
        <f t="shared" si="9"/>
        <v>110500</v>
      </c>
      <c r="AB23" s="8">
        <f t="shared" si="9"/>
        <v>114750</v>
      </c>
      <c r="AC23" s="8">
        <f t="shared" si="9"/>
        <v>119000</v>
      </c>
      <c r="AD23" s="8">
        <f t="shared" si="9"/>
        <v>123250</v>
      </c>
      <c r="AE23" s="8">
        <f t="shared" si="9"/>
        <v>127500</v>
      </c>
      <c r="AF23" s="8">
        <f t="shared" si="9"/>
        <v>131750</v>
      </c>
      <c r="AG23" s="8">
        <f t="shared" si="9"/>
        <v>136000</v>
      </c>
      <c r="AH23" s="8">
        <f t="shared" si="9"/>
        <v>140250</v>
      </c>
      <c r="AI23" s="8">
        <f t="shared" si="9"/>
        <v>144500</v>
      </c>
      <c r="AJ23" s="8">
        <f t="shared" si="9"/>
        <v>148750</v>
      </c>
      <c r="AK23" s="8">
        <f t="shared" si="9"/>
        <v>153000</v>
      </c>
    </row>
    <row r="24" spans="1:37" ht="15.75" thickTop="1" x14ac:dyDescent="0.25"/>
    <row r="25" spans="1:37" x14ac:dyDescent="0.25">
      <c r="A25" s="9" t="s">
        <v>19</v>
      </c>
    </row>
    <row r="26" spans="1:37" x14ac:dyDescent="0.25">
      <c r="A26" s="10" t="s">
        <v>20</v>
      </c>
    </row>
    <row r="27" spans="1:37" x14ac:dyDescent="0.25">
      <c r="A27" s="10" t="s">
        <v>21</v>
      </c>
    </row>
    <row r="28" spans="1:37" x14ac:dyDescent="0.25">
      <c r="A28" s="10" t="s">
        <v>22</v>
      </c>
    </row>
    <row r="29" spans="1:37" x14ac:dyDescent="0.25">
      <c r="A29" s="10" t="s">
        <v>23</v>
      </c>
    </row>
  </sheetData>
  <sheetProtection algorithmName="SHA-512" hashValue="0MpFNLKAOi8ppaJ51DH2048QiWzM1QYHqe+Xdto4Bl2ve5yXVO01B0TluR21V28YG3zkjF58fCBcatfg54AgNw==" saltValue="GsIUQWKOd+7rdOR44H2hfw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Blackman</dc:creator>
  <cp:lastModifiedBy>Glenn Blackman</cp:lastModifiedBy>
  <dcterms:created xsi:type="dcterms:W3CDTF">2024-07-29T08:24:14Z</dcterms:created>
  <dcterms:modified xsi:type="dcterms:W3CDTF">2024-10-17T10:47:22Z</dcterms:modified>
</cp:coreProperties>
</file>